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6660" windowHeight="530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<sst xmlns="http://schemas.openxmlformats.org/spreadsheetml/2006/main" count="117" uniqueCount="62">
  <si>
    <t>ГРМ</t>
  </si>
  <si>
    <t>место</t>
  </si>
  <si>
    <t>Визитка</t>
  </si>
  <si>
    <t>Сумма мест</t>
  </si>
  <si>
    <t>Знатоки правил ДД</t>
  </si>
  <si>
    <t xml:space="preserve">ГОУ </t>
  </si>
  <si>
    <t>№ п.п.</t>
  </si>
  <si>
    <t>Дорожная азбука</t>
  </si>
  <si>
    <t>Тех.Осмотр</t>
  </si>
  <si>
    <t>Фигурное Вождение</t>
  </si>
  <si>
    <t>Островок безопасности</t>
  </si>
  <si>
    <t>Итоговое Место</t>
  </si>
  <si>
    <t>3-4</t>
  </si>
  <si>
    <t>5-8</t>
  </si>
  <si>
    <t>10-13</t>
  </si>
  <si>
    <t>14-17</t>
  </si>
  <si>
    <t>20-21</t>
  </si>
  <si>
    <t>2-4</t>
  </si>
  <si>
    <t>Главный судья :</t>
  </si>
  <si>
    <t>старший инспектор по пропоганде ОГИБДД УМВД Росси по Центральному</t>
  </si>
  <si>
    <t>Судьи на этапах:</t>
  </si>
  <si>
    <t>7-9</t>
  </si>
  <si>
    <t>11-13</t>
  </si>
  <si>
    <t>18-20</t>
  </si>
  <si>
    <t>21-22</t>
  </si>
  <si>
    <t>4-5</t>
  </si>
  <si>
    <t>10-11</t>
  </si>
  <si>
    <t>12-13</t>
  </si>
  <si>
    <t>19-20</t>
  </si>
  <si>
    <t>капитан полиции Новикова А.В</t>
  </si>
  <si>
    <t>лейтенант полиции Чернышов АА</t>
  </si>
  <si>
    <t>педагоги дополнительного образования ГБУДО ДДТ "Фонтанка-32"</t>
  </si>
  <si>
    <t>методист ГБУДО ДДТ "Фонтанка-32" Чистякова ЛА</t>
  </si>
  <si>
    <t>району г.Санкт-Петербурга  Плетнёва ДА</t>
  </si>
  <si>
    <t>начальник отдела безопасности дорожного движения ВОА СПб и Лен.обл. Веселовский ГФ</t>
  </si>
  <si>
    <t>Смирнов ДН, Белокопытова ПИ, Смирнова ОВ, Михайлова ЕВ, Сурикова МА, Мальцева СМ.</t>
  </si>
  <si>
    <t xml:space="preserve">капитан полиции Черкунова ЕН, </t>
  </si>
  <si>
    <t xml:space="preserve">Организатор: </t>
  </si>
  <si>
    <t>педагог-организатор ГБУДО ДДТ "Фонтанка-32"  Вичужанина ТМ</t>
  </si>
  <si>
    <t>6</t>
  </si>
  <si>
    <t>7</t>
  </si>
  <si>
    <t>8</t>
  </si>
  <si>
    <t>9</t>
  </si>
  <si>
    <t>10</t>
  </si>
  <si>
    <t>15</t>
  </si>
  <si>
    <t>12</t>
  </si>
  <si>
    <t>13</t>
  </si>
  <si>
    <t>14</t>
  </si>
  <si>
    <t>4</t>
  </si>
  <si>
    <t>5</t>
  </si>
  <si>
    <t>11</t>
  </si>
  <si>
    <t>4-7</t>
  </si>
  <si>
    <t>8-9</t>
  </si>
  <si>
    <t>22</t>
  </si>
  <si>
    <t>11-16</t>
  </si>
  <si>
    <t>3-6</t>
  </si>
  <si>
    <t>7-12</t>
  </si>
  <si>
    <t>15-19</t>
  </si>
  <si>
    <t>20</t>
  </si>
  <si>
    <t>21</t>
  </si>
  <si>
    <t>Протокол районных соревнований "Безопасное колесо" команд учащихся 2-3 классов образовательных учреждений Центрального района Санкт-Петербурга</t>
  </si>
  <si>
    <t>12.04.2017г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</si>
</sst>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M8" sqref="M8"/>
    </sheetView>
  </sheetViews>
  <sheetFormatPr defaultColWidth="9.00390625" defaultRowHeight="12.75"/>
  <cols>
    <col min="1" max="1" width="4.75390625" style="0" customWidth="1"/>
    <col min="2" max="2" width="6.875" style="0" customWidth="1"/>
    <col min="3" max="3" width="9.625" style="0" customWidth="1"/>
    <col min="4" max="4" width="10.75390625" style="0" customWidth="1"/>
    <col min="5" max="5" width="10.375" style="0" customWidth="1"/>
    <col min="7" max="7" width="12.00390625" style="0" customWidth="1"/>
    <col min="8" max="8" width="12.75390625" style="0" customWidth="1"/>
  </cols>
  <sheetData>
    <row r="1" spans="2:9" ht="26.25" customHeight="1">
      <c r="B1" s="1" t="s">
        <v>60</v>
      </c>
      <c r="C1" s="1"/>
      <c r="D1" s="1"/>
      <c r="E1" s="1"/>
      <c r="F1" s="1"/>
      <c r="G1" s="1"/>
      <c r="H1" s="1"/>
      <c r="I1" s="1"/>
    </row>
    <row r="2" ht="12.75">
      <c r="H2" t="s">
        <v>61</v>
      </c>
    </row>
    <row r="4" spans="1:10" ht="26.25">
      <c r="A4" s="2" t="s">
        <v>6</v>
      </c>
      <c r="B4" s="2" t="s">
        <v>5</v>
      </c>
      <c r="C4" s="3" t="s">
        <v>7</v>
      </c>
      <c r="D4" s="3" t="s">
        <v>8</v>
      </c>
      <c r="E4" s="3" t="s">
        <v>9</v>
      </c>
      <c r="F4" s="3" t="s">
        <v>2</v>
      </c>
      <c r="G4" s="3" t="s">
        <v>4</v>
      </c>
      <c r="H4" s="3" t="s">
        <v>10</v>
      </c>
      <c r="I4" s="2" t="s">
        <v>3</v>
      </c>
      <c r="J4" s="2" t="s">
        <v>11</v>
      </c>
    </row>
    <row r="5" spans="1:10" ht="12.75">
      <c r="A5" s="2"/>
      <c r="B5" s="2"/>
      <c r="C5" s="4" t="s">
        <v>1</v>
      </c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2"/>
      <c r="J5" s="2"/>
    </row>
    <row r="6" spans="1:10" ht="12.75">
      <c r="A6" s="4">
        <v>1</v>
      </c>
      <c r="B6" s="6">
        <v>5</v>
      </c>
      <c r="C6" s="5" t="s">
        <v>16</v>
      </c>
      <c r="D6" s="5" t="s">
        <v>23</v>
      </c>
      <c r="E6" s="5">
        <v>16</v>
      </c>
      <c r="F6" s="5" t="s">
        <v>51</v>
      </c>
      <c r="G6" s="5">
        <v>16</v>
      </c>
      <c r="H6" s="5" t="s">
        <v>56</v>
      </c>
      <c r="I6" s="8">
        <f>21+20+16+7+16+12</f>
        <v>92</v>
      </c>
      <c r="J6" s="8">
        <v>19</v>
      </c>
    </row>
    <row r="7" spans="1:10" ht="12.75">
      <c r="A7" s="4">
        <v>2</v>
      </c>
      <c r="B7" s="6">
        <v>153</v>
      </c>
      <c r="C7" s="5">
        <v>9</v>
      </c>
      <c r="D7" s="5" t="s">
        <v>24</v>
      </c>
      <c r="E7" s="5">
        <v>17</v>
      </c>
      <c r="F7" s="5" t="s">
        <v>54</v>
      </c>
      <c r="G7" s="5" t="s">
        <v>45</v>
      </c>
      <c r="H7" s="5" t="s">
        <v>56</v>
      </c>
      <c r="I7" s="8">
        <f>9+22+17+16+12+12</f>
        <v>88</v>
      </c>
      <c r="J7" s="8">
        <v>17</v>
      </c>
    </row>
    <row r="8" spans="1:10" ht="12.75">
      <c r="A8" s="4">
        <v>3</v>
      </c>
      <c r="B8" s="6">
        <v>166</v>
      </c>
      <c r="C8" s="5" t="s">
        <v>15</v>
      </c>
      <c r="D8" s="5" t="s">
        <v>22</v>
      </c>
      <c r="E8" s="5" t="s">
        <v>26</v>
      </c>
      <c r="F8" s="6">
        <v>2</v>
      </c>
      <c r="G8" s="5" t="s">
        <v>41</v>
      </c>
      <c r="H8" s="5" t="s">
        <v>57</v>
      </c>
      <c r="I8" s="8">
        <f>17+13+11+2+8+19</f>
        <v>70</v>
      </c>
      <c r="J8" s="8">
        <v>7</v>
      </c>
    </row>
    <row r="9" spans="1:10" ht="12.75">
      <c r="A9" s="4">
        <v>4</v>
      </c>
      <c r="B9" s="6">
        <v>167</v>
      </c>
      <c r="C9" s="5" t="s">
        <v>46</v>
      </c>
      <c r="D9" s="5" t="s">
        <v>15</v>
      </c>
      <c r="E9" s="5">
        <v>15</v>
      </c>
      <c r="F9" s="5" t="s">
        <v>54</v>
      </c>
      <c r="G9" s="5" t="s">
        <v>44</v>
      </c>
      <c r="H9" s="5" t="s">
        <v>46</v>
      </c>
      <c r="I9" s="8">
        <f>13+17+15+16+15+13</f>
        <v>89</v>
      </c>
      <c r="J9" s="8">
        <v>18</v>
      </c>
    </row>
    <row r="10" spans="1:10" ht="12.75">
      <c r="A10" s="4">
        <v>5</v>
      </c>
      <c r="B10" s="6">
        <v>171</v>
      </c>
      <c r="C10" s="6" t="s">
        <v>17</v>
      </c>
      <c r="D10" s="5" t="s">
        <v>15</v>
      </c>
      <c r="E10" s="5" t="s">
        <v>27</v>
      </c>
      <c r="F10" s="5" t="s">
        <v>54</v>
      </c>
      <c r="G10" s="5" t="s">
        <v>50</v>
      </c>
      <c r="H10" s="5" t="s">
        <v>53</v>
      </c>
      <c r="I10" s="8">
        <f>4+17+13+16+11+22</f>
        <v>83</v>
      </c>
      <c r="J10" s="8">
        <v>15</v>
      </c>
    </row>
    <row r="11" spans="1:10" ht="12.75">
      <c r="A11" s="4">
        <v>6</v>
      </c>
      <c r="B11" s="6">
        <v>174</v>
      </c>
      <c r="C11" s="6" t="s">
        <v>17</v>
      </c>
      <c r="D11" s="6">
        <v>2</v>
      </c>
      <c r="E11" s="5">
        <v>22</v>
      </c>
      <c r="F11" s="5">
        <v>22</v>
      </c>
      <c r="G11" s="5" t="s">
        <v>46</v>
      </c>
      <c r="H11" s="5" t="s">
        <v>56</v>
      </c>
      <c r="I11" s="8">
        <f>4+2+22+22+13+12</f>
        <v>75</v>
      </c>
      <c r="J11" s="8">
        <v>10</v>
      </c>
    </row>
    <row r="12" spans="1:10" ht="12.75">
      <c r="A12" s="4">
        <v>7</v>
      </c>
      <c r="B12" s="6">
        <v>178</v>
      </c>
      <c r="C12" s="5">
        <v>19</v>
      </c>
      <c r="D12" s="5" t="s">
        <v>15</v>
      </c>
      <c r="E12" s="5" t="s">
        <v>25</v>
      </c>
      <c r="F12" s="5" t="s">
        <v>53</v>
      </c>
      <c r="G12" s="6">
        <v>3</v>
      </c>
      <c r="H12" s="5" t="s">
        <v>55</v>
      </c>
      <c r="I12" s="8">
        <f>19+17+5+22+3+6</f>
        <v>72</v>
      </c>
      <c r="J12" s="8">
        <v>8</v>
      </c>
    </row>
    <row r="13" spans="1:10" ht="12.75">
      <c r="A13" s="4">
        <v>8</v>
      </c>
      <c r="B13" s="6">
        <v>181</v>
      </c>
      <c r="C13" s="5" t="s">
        <v>13</v>
      </c>
      <c r="D13" s="5" t="s">
        <v>22</v>
      </c>
      <c r="E13" s="5" t="s">
        <v>26</v>
      </c>
      <c r="F13" s="5" t="s">
        <v>54</v>
      </c>
      <c r="G13" s="5">
        <v>19</v>
      </c>
      <c r="H13" s="5" t="s">
        <v>55</v>
      </c>
      <c r="I13" s="8">
        <f>8+13+11+16+19+6</f>
        <v>73</v>
      </c>
      <c r="J13" s="8">
        <v>9</v>
      </c>
    </row>
    <row r="14" spans="1:10" ht="12.75">
      <c r="A14" s="4">
        <v>9</v>
      </c>
      <c r="B14" s="6">
        <v>185</v>
      </c>
      <c r="C14" s="5">
        <v>22</v>
      </c>
      <c r="D14" s="5" t="s">
        <v>23</v>
      </c>
      <c r="E14" s="6">
        <v>3</v>
      </c>
      <c r="F14" s="5" t="s">
        <v>51</v>
      </c>
      <c r="G14" s="5">
        <v>17</v>
      </c>
      <c r="H14" s="5" t="s">
        <v>56</v>
      </c>
      <c r="I14" s="8">
        <f>22+20+3+7+17+12</f>
        <v>81</v>
      </c>
      <c r="J14" s="8">
        <v>13</v>
      </c>
    </row>
    <row r="15" spans="1:10" ht="12.75">
      <c r="A15" s="4">
        <v>10</v>
      </c>
      <c r="B15" s="6">
        <v>193</v>
      </c>
      <c r="C15" s="5" t="s">
        <v>14</v>
      </c>
      <c r="D15" s="5" t="s">
        <v>21</v>
      </c>
      <c r="E15" s="5" t="s">
        <v>28</v>
      </c>
      <c r="F15" s="5">
        <v>22</v>
      </c>
      <c r="G15" s="5" t="s">
        <v>42</v>
      </c>
      <c r="H15" s="5" t="s">
        <v>57</v>
      </c>
      <c r="I15" s="8">
        <f>13+9+20+22+9+19</f>
        <v>92</v>
      </c>
      <c r="J15" s="8">
        <v>20</v>
      </c>
    </row>
    <row r="16" spans="1:10" ht="17.25">
      <c r="A16" s="4">
        <v>11</v>
      </c>
      <c r="B16" s="6">
        <v>204</v>
      </c>
      <c r="C16" s="5" t="s">
        <v>14</v>
      </c>
      <c r="D16" s="6" t="s">
        <v>12</v>
      </c>
      <c r="E16" s="5" t="s">
        <v>49</v>
      </c>
      <c r="F16" s="5" t="s">
        <v>52</v>
      </c>
      <c r="G16" s="5" t="s">
        <v>48</v>
      </c>
      <c r="H16" s="6">
        <v>2</v>
      </c>
      <c r="I16" s="8">
        <f>13+4+5+9+4+2</f>
        <v>37</v>
      </c>
      <c r="J16" s="9">
        <v>2</v>
      </c>
    </row>
    <row r="17" spans="1:10" ht="12.75">
      <c r="A17" s="4">
        <v>12</v>
      </c>
      <c r="B17" s="6">
        <v>206</v>
      </c>
      <c r="C17" s="6" t="s">
        <v>17</v>
      </c>
      <c r="D17" s="5">
        <v>17</v>
      </c>
      <c r="E17" s="5">
        <v>21</v>
      </c>
      <c r="F17" s="6">
        <v>3</v>
      </c>
      <c r="G17" s="6">
        <v>2</v>
      </c>
      <c r="H17" s="5" t="s">
        <v>55</v>
      </c>
      <c r="I17" s="8">
        <f>4+17+21+3+2+6</f>
        <v>53</v>
      </c>
      <c r="J17" s="8">
        <v>4</v>
      </c>
    </row>
    <row r="18" spans="1:10" ht="12.75">
      <c r="A18" s="4">
        <v>13</v>
      </c>
      <c r="B18" s="6">
        <v>207</v>
      </c>
      <c r="C18" s="5" t="s">
        <v>15</v>
      </c>
      <c r="D18" s="5">
        <v>6</v>
      </c>
      <c r="E18" s="5">
        <v>8</v>
      </c>
      <c r="F18" s="5" t="s">
        <v>43</v>
      </c>
      <c r="G18" s="5" t="s">
        <v>47</v>
      </c>
      <c r="H18" s="5" t="s">
        <v>55</v>
      </c>
      <c r="I18" s="8">
        <f>17+6+8+10+14+6</f>
        <v>61</v>
      </c>
      <c r="J18" s="8">
        <v>5</v>
      </c>
    </row>
    <row r="19" spans="1:10" ht="12.75">
      <c r="A19" s="4">
        <v>14</v>
      </c>
      <c r="B19" s="6">
        <v>209</v>
      </c>
      <c r="C19" s="5">
        <v>19</v>
      </c>
      <c r="D19" s="5" t="s">
        <v>24</v>
      </c>
      <c r="E19" s="5">
        <v>9</v>
      </c>
      <c r="F19" s="5">
        <v>17</v>
      </c>
      <c r="G19" s="5">
        <v>21</v>
      </c>
      <c r="H19" s="5" t="s">
        <v>57</v>
      </c>
      <c r="I19" s="8">
        <f>19+22+9+17+21+19</f>
        <v>107</v>
      </c>
      <c r="J19" s="8">
        <v>22</v>
      </c>
    </row>
    <row r="20" spans="1:10" ht="17.25">
      <c r="A20" s="4">
        <v>15</v>
      </c>
      <c r="B20" s="6">
        <v>211</v>
      </c>
      <c r="C20" s="5" t="s">
        <v>13</v>
      </c>
      <c r="D20" s="5">
        <v>5</v>
      </c>
      <c r="E20" s="5">
        <v>7</v>
      </c>
      <c r="F20" s="5" t="s">
        <v>51</v>
      </c>
      <c r="G20" s="6">
        <v>1</v>
      </c>
      <c r="H20" s="6">
        <v>1</v>
      </c>
      <c r="I20" s="8">
        <f>8+5+7+7+1+1</f>
        <v>29</v>
      </c>
      <c r="J20" s="9">
        <v>1</v>
      </c>
    </row>
    <row r="21" spans="1:10" ht="12.75">
      <c r="A21" s="4">
        <v>16</v>
      </c>
      <c r="B21" s="6">
        <v>294</v>
      </c>
      <c r="C21" s="5" t="s">
        <v>13</v>
      </c>
      <c r="D21" s="5">
        <v>10</v>
      </c>
      <c r="E21" s="6">
        <v>2</v>
      </c>
      <c r="F21" s="5" t="s">
        <v>54</v>
      </c>
      <c r="G21" s="5">
        <v>22</v>
      </c>
      <c r="H21" s="5" t="s">
        <v>57</v>
      </c>
      <c r="I21" s="8">
        <f>8+10+2+16+22+19</f>
        <v>77</v>
      </c>
      <c r="J21" s="8">
        <v>12</v>
      </c>
    </row>
    <row r="22" spans="1:10" ht="17.25">
      <c r="A22" s="4">
        <v>17</v>
      </c>
      <c r="B22" s="6">
        <v>300</v>
      </c>
      <c r="C22" s="6">
        <v>1</v>
      </c>
      <c r="D22" s="5" t="s">
        <v>21</v>
      </c>
      <c r="E22" s="5">
        <v>6</v>
      </c>
      <c r="F22" s="5" t="s">
        <v>51</v>
      </c>
      <c r="G22" s="5" t="s">
        <v>49</v>
      </c>
      <c r="H22" s="5" t="s">
        <v>47</v>
      </c>
      <c r="I22" s="8">
        <f>1+9+6+7+5+14</f>
        <v>42</v>
      </c>
      <c r="J22" s="9">
        <v>3</v>
      </c>
    </row>
    <row r="23" spans="1:10" ht="12.75">
      <c r="A23" s="4">
        <v>18</v>
      </c>
      <c r="B23" s="6">
        <v>304</v>
      </c>
      <c r="C23" s="5" t="s">
        <v>14</v>
      </c>
      <c r="D23" s="5" t="s">
        <v>21</v>
      </c>
      <c r="E23" s="5" t="s">
        <v>27</v>
      </c>
      <c r="F23" s="5" t="s">
        <v>52</v>
      </c>
      <c r="G23" s="5" t="s">
        <v>40</v>
      </c>
      <c r="H23" s="5" t="s">
        <v>56</v>
      </c>
      <c r="I23" s="8">
        <f>13+9+13+9+7+12</f>
        <v>63</v>
      </c>
      <c r="J23" s="8">
        <v>6</v>
      </c>
    </row>
    <row r="24" spans="1:10" ht="12.75">
      <c r="A24" s="4">
        <v>19</v>
      </c>
      <c r="B24" s="6">
        <v>612</v>
      </c>
      <c r="C24" s="5" t="s">
        <v>15</v>
      </c>
      <c r="D24" s="5">
        <v>20</v>
      </c>
      <c r="E24" s="6">
        <v>1</v>
      </c>
      <c r="F24" s="5">
        <v>22</v>
      </c>
      <c r="G24" s="5">
        <v>18</v>
      </c>
      <c r="H24" s="5" t="s">
        <v>57</v>
      </c>
      <c r="I24" s="8">
        <f>17+20+1+22+18+19</f>
        <v>97</v>
      </c>
      <c r="J24" s="8">
        <v>21</v>
      </c>
    </row>
    <row r="25" spans="1:10" ht="12.75">
      <c r="A25" s="4">
        <v>20</v>
      </c>
      <c r="B25" s="6">
        <v>620</v>
      </c>
      <c r="C25" s="5" t="s">
        <v>16</v>
      </c>
      <c r="D25" s="6">
        <v>1</v>
      </c>
      <c r="E25" s="5">
        <v>18</v>
      </c>
      <c r="F25" s="6">
        <v>1</v>
      </c>
      <c r="G25" s="5">
        <v>20</v>
      </c>
      <c r="H25" s="5" t="s">
        <v>59</v>
      </c>
      <c r="I25" s="8">
        <f>21+1+18+1+20+21</f>
        <v>82</v>
      </c>
      <c r="J25" s="8">
        <v>14</v>
      </c>
    </row>
    <row r="26" spans="1:10" ht="12.75">
      <c r="A26" s="4">
        <v>21</v>
      </c>
      <c r="B26" s="6">
        <v>636</v>
      </c>
      <c r="C26" s="5" t="s">
        <v>15</v>
      </c>
      <c r="D26" s="6" t="s">
        <v>12</v>
      </c>
      <c r="E26" s="5" t="s">
        <v>28</v>
      </c>
      <c r="F26" s="5" t="s">
        <v>54</v>
      </c>
      <c r="G26" s="5">
        <v>10</v>
      </c>
      <c r="H26" s="5" t="s">
        <v>58</v>
      </c>
      <c r="I26" s="8">
        <f>17+4+20+16+10+20</f>
        <v>87</v>
      </c>
      <c r="J26" s="8">
        <v>16</v>
      </c>
    </row>
    <row r="27" spans="1:10" ht="12.75">
      <c r="A27" s="4">
        <v>22</v>
      </c>
      <c r="B27" s="6" t="s">
        <v>0</v>
      </c>
      <c r="C27" s="5" t="s">
        <v>13</v>
      </c>
      <c r="D27" s="5" t="s">
        <v>22</v>
      </c>
      <c r="E27" s="5">
        <v>14</v>
      </c>
      <c r="F27" s="5">
        <v>22</v>
      </c>
      <c r="G27" s="5" t="s">
        <v>39</v>
      </c>
      <c r="H27" s="5" t="s">
        <v>56</v>
      </c>
      <c r="I27" s="8">
        <f>8+13+14+22+6+12</f>
        <v>75</v>
      </c>
      <c r="J27" s="8">
        <v>11</v>
      </c>
    </row>
    <row r="29" spans="2:4" ht="12.75">
      <c r="B29" s="7" t="s">
        <v>18</v>
      </c>
      <c r="D29" t="s">
        <v>19</v>
      </c>
    </row>
    <row r="30" ht="12.75">
      <c r="D30" t="s">
        <v>33</v>
      </c>
    </row>
    <row r="32" spans="2:4" ht="12.75">
      <c r="B32" t="s">
        <v>20</v>
      </c>
      <c r="D32" t="s">
        <v>34</v>
      </c>
    </row>
    <row r="33" spans="4:7" ht="12.75">
      <c r="D33" t="s">
        <v>36</v>
      </c>
      <c r="G33" t="s">
        <v>29</v>
      </c>
    </row>
    <row r="34" ht="12.75">
      <c r="D34" t="s">
        <v>30</v>
      </c>
    </row>
    <row r="35" ht="12.75">
      <c r="D35" t="s">
        <v>31</v>
      </c>
    </row>
    <row r="36" ht="12.75">
      <c r="D36" t="s">
        <v>35</v>
      </c>
    </row>
    <row r="37" ht="12.75">
      <c r="D37" t="s">
        <v>32</v>
      </c>
    </row>
    <row r="39" spans="2:4" ht="12.75">
      <c r="B39" t="s">
        <v>37</v>
      </c>
      <c r="D39" t="s">
        <v>38</v>
      </c>
    </row>
  </sheetData>
  <mergeCells count="5">
    <mergeCell ref="I4:I5"/>
    <mergeCell ref="J4:J5"/>
    <mergeCell ref="B4:B5"/>
    <mergeCell ref="A4:A5"/>
    <mergeCell ref="B1:I1"/>
  </mergeCells>
  <printOptions/>
  <pageMargins left="0.97" right="0.75" top="0.32" bottom="0.31" header="0.5" footer="0.2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2017-04-12T13:41:36Z</cp:lastPrinted>
  <dcterms:created xsi:type="dcterms:W3CDTF">2017-04-12T11:45:13Z</dcterms:created>
  <dcterms:modified xsi:type="dcterms:W3CDTF">2017-04-12T13:42:32Z</dcterms:modified>
  <cp:category/>
  <cp:version/>
  <cp:contentType/>
  <cp:contentStatus/>
</cp:coreProperties>
</file>